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  <customWorkbookViews>
    <customWorkbookView name="Ноутбук - Личное представление" guid="{ED7B7FAA-92E1-4919-81F4-B6D6B18CB1AE}" mergeInterval="0" personalView="1" maximized="1" xWindow="1" yWindow="1" windowWidth="1366" windowHeight="538" activeSheetId="1"/>
    <customWorkbookView name="User - Личное представление" guid="{69902C97-19CF-4E91-9643-09FEC991DBFA}" mergeInterval="0" personalView="1" maximized="1" xWindow="1" yWindow="1" windowWidth="1366" windowHeight="538" activeSheetId="1" showComments="commIndAndComment"/>
  </customWorkbookViews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F24" s="1"/>
  <c r="L196" l="1"/>
  <c r="J138"/>
  <c r="J196" s="1"/>
  <c r="F138"/>
  <c r="F196" s="1"/>
</calcChain>
</file>

<file path=xl/sharedStrings.xml><?xml version="1.0" encoding="utf-8"?>
<sst xmlns="http://schemas.openxmlformats.org/spreadsheetml/2006/main" count="274" uniqueCount="97">
  <si>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</si>
  <si>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</si>
  <si>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</si>
  <si>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</si>
  <si>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</si>
  <si>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</si>
  <si>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</si>
  <si>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</si>
  <si>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</si>
  <si>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</si>
  <si>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</si>
  <si>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</si>
  <si>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</si>
  <si>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</si>
  <si>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</si>
  <si>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</si>
  <si>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</si>
  <si>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</si>
  <si>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</si>
  <si>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</si>
  <si>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</si>
  <si>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</si>
  <si>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</si>
  <si>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</si>
  <si>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</si>
  <si>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</si>
  <si>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</si>
  <si>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</si>
  <si>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</si>
  <si>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</si>
  <si>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</si>
  <si>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</si>
  <si>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</si>
  <si>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</si>
  <si>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</si>
  <si>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</si>
  <si>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</si>
  <si>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</si>
  <si>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</si>
  <si>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</si>
  <si>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54-20хн-2020</t>
  </si>
  <si>
    <t>Хлеб пшеничный</t>
  </si>
  <si>
    <t>Пром.</t>
  </si>
  <si>
    <t>Каша жидкая молочная овсяная</t>
  </si>
  <si>
    <t>54-1г-2020</t>
  </si>
  <si>
    <t>закуски</t>
  </si>
  <si>
    <t>54-8з-2020</t>
  </si>
  <si>
    <t>Компот из смеси сухофруктов</t>
  </si>
  <si>
    <t>54-1хн</t>
  </si>
  <si>
    <t>Салат из моркови и яблок</t>
  </si>
  <si>
    <t>54-11з</t>
  </si>
  <si>
    <t>Рис отварной, рыба тушёная с овощами</t>
  </si>
  <si>
    <t>Хлеб ржаной</t>
  </si>
  <si>
    <t>Пром</t>
  </si>
  <si>
    <t>54-6г, 54-11р</t>
  </si>
  <si>
    <t>Плов с отварной говядиной</t>
  </si>
  <si>
    <t>54-11м</t>
  </si>
  <si>
    <t>Напиток "Витошка"</t>
  </si>
  <si>
    <t>Салат из свеклы отварной</t>
  </si>
  <si>
    <t>54-13з</t>
  </si>
  <si>
    <t>54-1г,54-25м</t>
  </si>
  <si>
    <t>Какао с молоком</t>
  </si>
  <si>
    <t>54-21гн</t>
  </si>
  <si>
    <t>Каша гречневая рассыпчатая, гуляш из говядины</t>
  </si>
  <si>
    <t>54-4г,54-2м</t>
  </si>
  <si>
    <t>54-2гн</t>
  </si>
  <si>
    <t>54-7з</t>
  </si>
  <si>
    <t xml:space="preserve"> Макароны отварные. Гуляш из  говядины</t>
  </si>
  <si>
    <t>54-1г,54-2м</t>
  </si>
  <si>
    <t>Йогурт 2,5%</t>
  </si>
  <si>
    <t>53-19з</t>
  </si>
  <si>
    <t>Каша "Дружба"</t>
  </si>
  <si>
    <t>54-16к</t>
  </si>
  <si>
    <t>Хлеб ржано - пшеничный</t>
  </si>
  <si>
    <t xml:space="preserve">Банан </t>
  </si>
  <si>
    <t>Кисель "Витошка"</t>
  </si>
  <si>
    <t>Каша гречневая рассыпчатая, Курица тушённая с морковью</t>
  </si>
  <si>
    <t>54-4г,54-25м</t>
  </si>
  <si>
    <t>Яблоко</t>
  </si>
  <si>
    <t>Картофель отварной в молоке, рыба тушённая в томате с овощами (минтай)</t>
  </si>
  <si>
    <t>54-10г,54-11р</t>
  </si>
  <si>
    <t>пром</t>
  </si>
  <si>
    <t>Салат из моркови и яблоками</t>
  </si>
  <si>
    <t>Макароны отварные, биточки из говядины</t>
  </si>
  <si>
    <t>54-1г,54-6м</t>
  </si>
  <si>
    <t>Хлеб ржанно - пшеничный</t>
  </si>
  <si>
    <t>МБОУ Яковлевская СОШ</t>
  </si>
  <si>
    <t>Директр</t>
  </si>
  <si>
    <t>И.Г.Рахматуллин</t>
  </si>
  <si>
    <t>Сыр из твердых сортов в нарезке</t>
  </si>
  <si>
    <t>Мандарин</t>
  </si>
  <si>
    <t>Банан</t>
  </si>
  <si>
    <t>Макароны отварные, курица тушёная с морковью</t>
  </si>
  <si>
    <t>Хлеб ржано- пшеничный</t>
  </si>
  <si>
    <t>Салат из белокочанной капусты</t>
  </si>
  <si>
    <t>Масло сливочное (порциями)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</si>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</sst>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925F87CF-39FE-4EB2-9CAF-70A1EF40973B}" diskRevisions="1" revisionId="375" version="10">
  <header guid="{925F87CF-39FE-4EB2-9CAF-70A1EF40973B}" dateTime="2024-08-28T21:02:53" maxSheetId="2" userName="User" r:id="rId10" minRId="374" maxRId="37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74" sId="1" numFmtId="4">
    <oc r="H3">
      <v>9</v>
    </oc>
    <nc r="H3">
      <v>2</v>
    </nc>
  </rcc>
  <rcc rId="375" sId="1" numFmtId="4">
    <oc r="I3">
      <v>1</v>
    </oc>
    <nc r="I3">
      <v>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86</v>
      </c>
      <c r="D1" s="67"/>
      <c r="E1" s="67"/>
      <c r="F1" s="12" t="s">
        <v>16</v>
      </c>
      <c r="G1" s="2" t="s">
        <v>17</v>
      </c>
      <c r="H1" s="68" t="s">
        <v>87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88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39">
        <v>200</v>
      </c>
      <c r="G6" s="51">
        <v>6.8</v>
      </c>
      <c r="H6" s="51">
        <v>7.4</v>
      </c>
      <c r="I6" s="52">
        <v>24.6</v>
      </c>
      <c r="J6" s="39">
        <v>193</v>
      </c>
      <c r="K6" s="54" t="s">
        <v>44</v>
      </c>
      <c r="L6" s="53">
        <v>16.68</v>
      </c>
    </row>
    <row r="7" spans="1:12" ht="15">
      <c r="A7" s="23"/>
      <c r="B7" s="15"/>
      <c r="C7" s="11"/>
      <c r="D7" s="6" t="s">
        <v>45</v>
      </c>
      <c r="E7" s="50" t="s">
        <v>89</v>
      </c>
      <c r="F7" s="51">
        <v>30</v>
      </c>
      <c r="G7" s="51">
        <v>7</v>
      </c>
      <c r="H7" s="51">
        <v>8.9</v>
      </c>
      <c r="I7" s="52">
        <v>0</v>
      </c>
      <c r="J7" s="51">
        <v>107.5</v>
      </c>
      <c r="K7" s="54" t="s">
        <v>46</v>
      </c>
      <c r="L7" s="53">
        <v>20.45</v>
      </c>
    </row>
    <row r="8" spans="1:12" ht="15">
      <c r="A8" s="23"/>
      <c r="B8" s="15"/>
      <c r="C8" s="11"/>
      <c r="D8" s="7" t="s">
        <v>22</v>
      </c>
      <c r="E8" s="50" t="s">
        <v>39</v>
      </c>
      <c r="F8" s="51">
        <v>200</v>
      </c>
      <c r="G8" s="51">
        <v>0.2</v>
      </c>
      <c r="H8" s="51">
        <v>0</v>
      </c>
      <c r="I8" s="52">
        <v>6.4</v>
      </c>
      <c r="J8" s="51">
        <v>26.8</v>
      </c>
      <c r="K8" s="54" t="s">
        <v>40</v>
      </c>
      <c r="L8" s="53">
        <v>10.5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60</v>
      </c>
      <c r="G9" s="56">
        <v>4.5999999999999996</v>
      </c>
      <c r="H9" s="56">
        <v>0</v>
      </c>
      <c r="I9" s="57">
        <v>29.5</v>
      </c>
      <c r="J9" s="56">
        <v>140.6</v>
      </c>
      <c r="K9" s="58" t="s">
        <v>42</v>
      </c>
      <c r="L9" s="59">
        <v>6</v>
      </c>
    </row>
    <row r="10" spans="1:12" ht="15">
      <c r="A10" s="23"/>
      <c r="B10" s="15"/>
      <c r="C10" s="11"/>
      <c r="D10" s="7" t="s">
        <v>24</v>
      </c>
      <c r="E10" s="55" t="s">
        <v>90</v>
      </c>
      <c r="F10" s="56">
        <v>100</v>
      </c>
      <c r="G10" s="56">
        <v>0.8</v>
      </c>
      <c r="H10" s="56">
        <v>0.2</v>
      </c>
      <c r="I10" s="57">
        <v>7.5</v>
      </c>
      <c r="J10" s="56">
        <v>35</v>
      </c>
      <c r="K10" s="43" t="s">
        <v>42</v>
      </c>
      <c r="L10" s="59">
        <v>11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19.400000000000002</v>
      </c>
      <c r="H13" s="19">
        <f t="shared" si="0"/>
        <v>16.5</v>
      </c>
      <c r="I13" s="19">
        <f t="shared" si="0"/>
        <v>68</v>
      </c>
      <c r="J13" s="19">
        <f t="shared" si="0"/>
        <v>502.9</v>
      </c>
      <c r="K13" s="25"/>
      <c r="L13" s="19">
        <f t="shared" ref="L13" si="1"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590</v>
      </c>
      <c r="G24" s="32">
        <f t="shared" ref="G24:J24" si="4">G13+G23</f>
        <v>19.400000000000002</v>
      </c>
      <c r="H24" s="32">
        <f t="shared" si="4"/>
        <v>16.5</v>
      </c>
      <c r="I24" s="32">
        <f t="shared" si="4"/>
        <v>68</v>
      </c>
      <c r="J24" s="32">
        <f t="shared" si="4"/>
        <v>502.9</v>
      </c>
      <c r="K24" s="32"/>
      <c r="L24" s="32">
        <f t="shared" ref="L24" si="5">L13+L23</f>
        <v>64.63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51">
        <v>230</v>
      </c>
      <c r="G25" s="51">
        <v>14.7</v>
      </c>
      <c r="H25" s="51">
        <v>10.7</v>
      </c>
      <c r="I25" s="52">
        <v>41.4</v>
      </c>
      <c r="J25" s="51">
        <v>321.3</v>
      </c>
      <c r="K25" s="40" t="s">
        <v>54</v>
      </c>
      <c r="L25" s="53">
        <v>32.409999999999997</v>
      </c>
    </row>
    <row r="26" spans="1:12" ht="15">
      <c r="A26" s="14"/>
      <c r="B26" s="15"/>
      <c r="C26" s="11"/>
      <c r="D26" s="6" t="s">
        <v>45</v>
      </c>
      <c r="E26" s="50" t="s">
        <v>49</v>
      </c>
      <c r="F26" s="51">
        <v>60</v>
      </c>
      <c r="G26" s="51">
        <v>0.6</v>
      </c>
      <c r="H26" s="51">
        <v>6.1</v>
      </c>
      <c r="I26" s="52">
        <v>4.3</v>
      </c>
      <c r="J26" s="51">
        <v>74.3</v>
      </c>
      <c r="K26" s="43" t="s">
        <v>50</v>
      </c>
      <c r="L26" s="53">
        <v>11.42</v>
      </c>
    </row>
    <row r="27" spans="1:12" ht="15">
      <c r="A27" s="14"/>
      <c r="B27" s="15"/>
      <c r="C27" s="11"/>
      <c r="D27" s="7" t="s">
        <v>22</v>
      </c>
      <c r="E27" s="50" t="s">
        <v>47</v>
      </c>
      <c r="F27" s="42">
        <v>200</v>
      </c>
      <c r="G27" s="51">
        <v>0.5</v>
      </c>
      <c r="H27" s="51">
        <v>0</v>
      </c>
      <c r="I27" s="52">
        <v>19.8</v>
      </c>
      <c r="J27" s="51">
        <v>93</v>
      </c>
      <c r="K27" s="43" t="s">
        <v>48</v>
      </c>
      <c r="L27" s="53">
        <v>14.8</v>
      </c>
    </row>
    <row r="28" spans="1:12" ht="15">
      <c r="A28" s="14"/>
      <c r="B28" s="15"/>
      <c r="C28" s="11"/>
      <c r="D28" s="7" t="s">
        <v>23</v>
      </c>
      <c r="E28" s="55" t="s">
        <v>52</v>
      </c>
      <c r="F28" s="56">
        <v>45</v>
      </c>
      <c r="G28" s="56">
        <v>3.3</v>
      </c>
      <c r="H28" s="56">
        <v>0.6</v>
      </c>
      <c r="I28" s="57">
        <v>15</v>
      </c>
      <c r="J28" s="42">
        <v>77</v>
      </c>
      <c r="K28" s="43" t="s">
        <v>53</v>
      </c>
      <c r="L28" s="42">
        <v>6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>SUM(G25:G31)</f>
        <v>19.099999999999998</v>
      </c>
      <c r="H32" s="19">
        <f>SUM(H25:H31)</f>
        <v>17.399999999999999</v>
      </c>
      <c r="I32" s="19">
        <f>SUM(I25:I31)</f>
        <v>80.5</v>
      </c>
      <c r="J32" s="19">
        <f>SUM(J25:J31)</f>
        <v>565.6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535</v>
      </c>
      <c r="G43" s="32">
        <f t="shared" ref="G43" si="10">G32+G42</f>
        <v>19.099999999999998</v>
      </c>
      <c r="H43" s="32">
        <f t="shared" ref="H43" si="11">H32+H42</f>
        <v>17.399999999999999</v>
      </c>
      <c r="I43" s="32">
        <f t="shared" ref="I43" si="12">I32+I42</f>
        <v>80.5</v>
      </c>
      <c r="J43" s="32">
        <f t="shared" ref="J43:L43" si="13">J32+J42</f>
        <v>565.6</v>
      </c>
      <c r="K43" s="32"/>
      <c r="L43" s="32">
        <f t="shared" si="13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55</v>
      </c>
      <c r="F44" s="51">
        <v>200</v>
      </c>
      <c r="G44" s="51">
        <v>15.3</v>
      </c>
      <c r="H44" s="51">
        <v>14.7</v>
      </c>
      <c r="I44" s="52">
        <v>47</v>
      </c>
      <c r="J44" s="51">
        <v>348.2</v>
      </c>
      <c r="K44" s="40" t="s">
        <v>56</v>
      </c>
      <c r="L44" s="53">
        <v>31.03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69</v>
      </c>
      <c r="F46" s="51">
        <v>200</v>
      </c>
      <c r="G46" s="51">
        <v>6.8</v>
      </c>
      <c r="H46" s="51">
        <v>5</v>
      </c>
      <c r="I46" s="52">
        <v>11</v>
      </c>
      <c r="J46" s="51">
        <v>116.2</v>
      </c>
      <c r="K46" s="43" t="s">
        <v>53</v>
      </c>
      <c r="L46" s="53">
        <v>16.14</v>
      </c>
    </row>
    <row r="47" spans="1:12" ht="15">
      <c r="A47" s="23"/>
      <c r="B47" s="15"/>
      <c r="C47" s="11"/>
      <c r="D47" s="7" t="s">
        <v>23</v>
      </c>
      <c r="E47" s="55" t="s">
        <v>41</v>
      </c>
      <c r="F47" s="56">
        <v>45</v>
      </c>
      <c r="G47" s="56">
        <v>3.3</v>
      </c>
      <c r="H47" s="56">
        <v>0</v>
      </c>
      <c r="I47" s="57">
        <v>22</v>
      </c>
      <c r="J47" s="56">
        <v>106</v>
      </c>
      <c r="K47" s="43" t="s">
        <v>53</v>
      </c>
      <c r="L47" s="42">
        <v>6</v>
      </c>
    </row>
    <row r="48" spans="1:12" ht="15">
      <c r="A48" s="23"/>
      <c r="B48" s="15"/>
      <c r="C48" s="11"/>
      <c r="D48" s="7" t="s">
        <v>24</v>
      </c>
      <c r="E48" s="55" t="s">
        <v>91</v>
      </c>
      <c r="F48" s="56">
        <v>100</v>
      </c>
      <c r="G48" s="56">
        <v>1.5</v>
      </c>
      <c r="H48" s="56">
        <v>0.5</v>
      </c>
      <c r="I48" s="57">
        <v>21</v>
      </c>
      <c r="J48" s="56">
        <v>94.5</v>
      </c>
      <c r="K48" s="43" t="s">
        <v>53</v>
      </c>
      <c r="L48" s="59">
        <v>11.46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4">SUM(G44:G50)</f>
        <v>26.900000000000002</v>
      </c>
      <c r="H51" s="19">
        <f t="shared" ref="H51" si="15">SUM(H44:H50)</f>
        <v>20.2</v>
      </c>
      <c r="I51" s="19">
        <f t="shared" ref="I51" si="16">SUM(I44:I50)</f>
        <v>101</v>
      </c>
      <c r="J51" s="19">
        <f t="shared" ref="J51:L51" si="17">SUM(J44:J50)</f>
        <v>664.9</v>
      </c>
      <c r="K51" s="25"/>
      <c r="L51" s="19">
        <f t="shared" si="17"/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545</v>
      </c>
      <c r="G62" s="32">
        <f t="shared" ref="G62" si="22">G51+G61</f>
        <v>26.900000000000002</v>
      </c>
      <c r="H62" s="32">
        <f t="shared" ref="H62" si="23">H51+H61</f>
        <v>20.2</v>
      </c>
      <c r="I62" s="32">
        <f t="shared" ref="I62" si="24">I51+I61</f>
        <v>101</v>
      </c>
      <c r="J62" s="32">
        <f t="shared" ref="J62:L62" si="25">J51+J61</f>
        <v>664.9</v>
      </c>
      <c r="K62" s="32"/>
      <c r="L62" s="32">
        <f t="shared" si="25"/>
        <v>64.63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50" t="s">
        <v>92</v>
      </c>
      <c r="F63" s="51">
        <v>230</v>
      </c>
      <c r="G63" s="51">
        <v>16.600000000000001</v>
      </c>
      <c r="H63" s="51">
        <v>9.5</v>
      </c>
      <c r="I63" s="52">
        <v>36.4</v>
      </c>
      <c r="J63" s="51">
        <v>297.89999999999998</v>
      </c>
      <c r="K63" s="40" t="s">
        <v>60</v>
      </c>
      <c r="L63" s="53">
        <v>35.130000000000003</v>
      </c>
    </row>
    <row r="64" spans="1:12" ht="15">
      <c r="A64" s="23"/>
      <c r="B64" s="15"/>
      <c r="C64" s="11"/>
      <c r="D64" s="6" t="s">
        <v>45</v>
      </c>
      <c r="E64" s="50" t="s">
        <v>58</v>
      </c>
      <c r="F64" s="51">
        <v>80</v>
      </c>
      <c r="G64" s="61">
        <v>0.5</v>
      </c>
      <c r="H64" s="61">
        <v>3.6</v>
      </c>
      <c r="I64" s="62">
        <v>6.1</v>
      </c>
      <c r="J64" s="51">
        <v>61</v>
      </c>
      <c r="K64" s="43" t="s">
        <v>59</v>
      </c>
      <c r="L64" s="53">
        <v>13.1</v>
      </c>
    </row>
    <row r="65" spans="1:12" ht="15">
      <c r="A65" s="23"/>
      <c r="B65" s="15"/>
      <c r="C65" s="11"/>
      <c r="D65" s="7" t="s">
        <v>22</v>
      </c>
      <c r="E65" s="50" t="s">
        <v>57</v>
      </c>
      <c r="F65" s="51">
        <v>200</v>
      </c>
      <c r="G65" s="51">
        <v>0</v>
      </c>
      <c r="H65" s="51">
        <v>0</v>
      </c>
      <c r="I65" s="52">
        <v>26.4</v>
      </c>
      <c r="J65" s="51">
        <v>80</v>
      </c>
      <c r="K65" s="43">
        <v>5</v>
      </c>
      <c r="L65" s="53">
        <v>10.4</v>
      </c>
    </row>
    <row r="66" spans="1:12" ht="15">
      <c r="A66" s="23"/>
      <c r="B66" s="15"/>
      <c r="C66" s="11"/>
      <c r="D66" s="7" t="s">
        <v>23</v>
      </c>
      <c r="E66" s="55" t="s">
        <v>52</v>
      </c>
      <c r="F66" s="56">
        <v>45</v>
      </c>
      <c r="G66" s="56">
        <v>3</v>
      </c>
      <c r="H66" s="56">
        <v>0.5</v>
      </c>
      <c r="I66" s="57">
        <v>15</v>
      </c>
      <c r="J66" s="42">
        <v>7</v>
      </c>
      <c r="K66" s="43"/>
      <c r="L66" s="42">
        <v>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26">SUM(G63:G69)</f>
        <v>20.100000000000001</v>
      </c>
      <c r="H70" s="19">
        <f t="shared" ref="H70" si="27">SUM(H63:H69)</f>
        <v>13.6</v>
      </c>
      <c r="I70" s="19">
        <f t="shared" ref="I70" si="28">SUM(I63:I69)</f>
        <v>83.9</v>
      </c>
      <c r="J70" s="19">
        <f t="shared" ref="J70:L70" si="29">SUM(J63:J69)</f>
        <v>445.9</v>
      </c>
      <c r="K70" s="25"/>
      <c r="L70" s="19">
        <f t="shared" si="29"/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555</v>
      </c>
      <c r="G81" s="32">
        <f t="shared" ref="G81" si="34">G70+G80</f>
        <v>20.100000000000001</v>
      </c>
      <c r="H81" s="32">
        <f t="shared" ref="H81" si="35">H70+H80</f>
        <v>13.6</v>
      </c>
      <c r="I81" s="32">
        <f t="shared" ref="I81" si="36">I70+I80</f>
        <v>83.9</v>
      </c>
      <c r="J81" s="32">
        <f t="shared" ref="J81:L81" si="37">J70+J80</f>
        <v>445.9</v>
      </c>
      <c r="K81" s="32"/>
      <c r="L81" s="32">
        <f t="shared" si="37"/>
        <v>64.63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51">
        <v>230</v>
      </c>
      <c r="G82" s="51">
        <v>29</v>
      </c>
      <c r="H82" s="51">
        <v>19.5</v>
      </c>
      <c r="I82" s="52">
        <v>39</v>
      </c>
      <c r="J82" s="51">
        <v>419.4</v>
      </c>
      <c r="K82" s="40" t="s">
        <v>64</v>
      </c>
      <c r="L82" s="53">
        <v>32.92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61</v>
      </c>
      <c r="F84" s="51">
        <v>200</v>
      </c>
      <c r="G84" s="51">
        <v>4.7</v>
      </c>
      <c r="H84" s="51">
        <v>3.5</v>
      </c>
      <c r="I84" s="52">
        <v>12.5</v>
      </c>
      <c r="J84" s="51">
        <v>100.4</v>
      </c>
      <c r="K84" s="43" t="s">
        <v>62</v>
      </c>
      <c r="L84" s="53">
        <v>12.69</v>
      </c>
    </row>
    <row r="85" spans="1:12" ht="15">
      <c r="A85" s="23"/>
      <c r="B85" s="15"/>
      <c r="C85" s="11"/>
      <c r="D85" s="7" t="s">
        <v>23</v>
      </c>
      <c r="E85" s="55" t="s">
        <v>93</v>
      </c>
      <c r="F85" s="56">
        <v>35</v>
      </c>
      <c r="G85" s="56">
        <v>2.2999999999999998</v>
      </c>
      <c r="H85" s="56">
        <v>0.4</v>
      </c>
      <c r="I85" s="57">
        <v>13.9</v>
      </c>
      <c r="J85" s="56">
        <v>68.5</v>
      </c>
      <c r="K85" s="43" t="s">
        <v>53</v>
      </c>
      <c r="L85" s="42">
        <v>6</v>
      </c>
    </row>
    <row r="86" spans="1:12" ht="15">
      <c r="A86" s="23"/>
      <c r="B86" s="15"/>
      <c r="C86" s="11"/>
      <c r="D86" s="7" t="s">
        <v>24</v>
      </c>
      <c r="E86" s="55" t="s">
        <v>78</v>
      </c>
      <c r="F86" s="56">
        <v>100</v>
      </c>
      <c r="G86" s="56">
        <v>0</v>
      </c>
      <c r="H86" s="56">
        <v>0</v>
      </c>
      <c r="I86" s="57">
        <v>10</v>
      </c>
      <c r="J86" s="42">
        <v>44</v>
      </c>
      <c r="K86" s="43" t="s">
        <v>53</v>
      </c>
      <c r="L86" s="59">
        <v>13.02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38">SUM(G82:G88)</f>
        <v>36</v>
      </c>
      <c r="H89" s="19">
        <f t="shared" ref="H89" si="39">SUM(H82:H88)</f>
        <v>23.4</v>
      </c>
      <c r="I89" s="19">
        <f t="shared" ref="I89" si="40">SUM(I82:I88)</f>
        <v>75.400000000000006</v>
      </c>
      <c r="J89" s="19">
        <f t="shared" ref="J89:L89" si="41">SUM(J82:J88)</f>
        <v>632.29999999999995</v>
      </c>
      <c r="K89" s="25"/>
      <c r="L89" s="19">
        <f t="shared" si="41"/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565</v>
      </c>
      <c r="G100" s="32">
        <f t="shared" ref="G100" si="46">G89+G99</f>
        <v>36</v>
      </c>
      <c r="H100" s="32">
        <f t="shared" ref="H100" si="47">H89+H99</f>
        <v>23.4</v>
      </c>
      <c r="I100" s="32">
        <f t="shared" ref="I100" si="48">I89+I99</f>
        <v>75.400000000000006</v>
      </c>
      <c r="J100" s="32">
        <f t="shared" ref="J100:L100" si="49">J89+J99</f>
        <v>632.29999999999995</v>
      </c>
      <c r="K100" s="32"/>
      <c r="L100" s="32">
        <f t="shared" si="49"/>
        <v>64.63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51">
        <v>230</v>
      </c>
      <c r="G101" s="51">
        <v>18.899999999999999</v>
      </c>
      <c r="H101" s="51">
        <v>18.100000000000001</v>
      </c>
      <c r="I101" s="52">
        <v>35.9</v>
      </c>
      <c r="J101" s="51">
        <v>382.5</v>
      </c>
      <c r="K101" s="40" t="s">
        <v>68</v>
      </c>
      <c r="L101" s="53">
        <v>35.93</v>
      </c>
    </row>
    <row r="102" spans="1:12" ht="15">
      <c r="A102" s="23"/>
      <c r="B102" s="15"/>
      <c r="C102" s="11"/>
      <c r="D102" s="6" t="s">
        <v>45</v>
      </c>
      <c r="E102" s="50" t="s">
        <v>94</v>
      </c>
      <c r="F102" s="51">
        <v>60</v>
      </c>
      <c r="G102" s="51">
        <v>1.5</v>
      </c>
      <c r="H102" s="51">
        <v>6.1</v>
      </c>
      <c r="I102" s="52">
        <v>6.2</v>
      </c>
      <c r="J102" s="51">
        <v>85.8</v>
      </c>
      <c r="K102" s="43" t="s">
        <v>66</v>
      </c>
      <c r="L102" s="53">
        <v>12.2</v>
      </c>
    </row>
    <row r="103" spans="1:12" ht="15">
      <c r="A103" s="23"/>
      <c r="B103" s="15"/>
      <c r="C103" s="11"/>
      <c r="D103" s="7" t="s">
        <v>22</v>
      </c>
      <c r="E103" s="50" t="s">
        <v>39</v>
      </c>
      <c r="F103" s="51">
        <v>200</v>
      </c>
      <c r="G103" s="51">
        <v>0</v>
      </c>
      <c r="H103" s="51">
        <v>0.2</v>
      </c>
      <c r="I103" s="52">
        <v>6.4</v>
      </c>
      <c r="J103" s="51">
        <v>26.8</v>
      </c>
      <c r="K103" s="43" t="s">
        <v>65</v>
      </c>
      <c r="L103" s="53">
        <v>10.5</v>
      </c>
    </row>
    <row r="104" spans="1:12" ht="15">
      <c r="A104" s="23"/>
      <c r="B104" s="15"/>
      <c r="C104" s="11"/>
      <c r="D104" s="7" t="s">
        <v>23</v>
      </c>
      <c r="E104" s="55" t="s">
        <v>52</v>
      </c>
      <c r="F104" s="56">
        <v>45</v>
      </c>
      <c r="G104" s="56">
        <v>3.3</v>
      </c>
      <c r="H104" s="56">
        <v>0.5</v>
      </c>
      <c r="I104" s="57">
        <v>15</v>
      </c>
      <c r="J104" s="56">
        <v>76.900000000000006</v>
      </c>
      <c r="K104" s="43" t="s">
        <v>53</v>
      </c>
      <c r="L104" s="42">
        <v>6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0">SUM(G101:G107)</f>
        <v>23.7</v>
      </c>
      <c r="H108" s="19">
        <f t="shared" si="50"/>
        <v>24.900000000000002</v>
      </c>
      <c r="I108" s="19">
        <f t="shared" si="50"/>
        <v>63.5</v>
      </c>
      <c r="J108" s="19">
        <f t="shared" si="50"/>
        <v>572</v>
      </c>
      <c r="K108" s="25"/>
      <c r="L108" s="19">
        <f t="shared" ref="L108" si="51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535</v>
      </c>
      <c r="G119" s="32">
        <f t="shared" ref="G119" si="54">G108+G118</f>
        <v>23.7</v>
      </c>
      <c r="H119" s="32">
        <f t="shared" ref="H119" si="55">H108+H118</f>
        <v>24.900000000000002</v>
      </c>
      <c r="I119" s="32">
        <f t="shared" ref="I119" si="56">I108+I118</f>
        <v>63.5</v>
      </c>
      <c r="J119" s="32">
        <f t="shared" ref="J119:L119" si="57">J108+J118</f>
        <v>572</v>
      </c>
      <c r="K119" s="32"/>
      <c r="L119" s="32">
        <f t="shared" si="57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71</v>
      </c>
      <c r="F120" s="51">
        <v>200</v>
      </c>
      <c r="G120" s="51">
        <v>5</v>
      </c>
      <c r="H120" s="51">
        <v>5.9</v>
      </c>
      <c r="I120" s="52">
        <v>24</v>
      </c>
      <c r="J120" s="51">
        <v>168.9</v>
      </c>
      <c r="K120" s="40" t="s">
        <v>72</v>
      </c>
      <c r="L120" s="53">
        <v>22.53</v>
      </c>
    </row>
    <row r="121" spans="1:12" ht="15">
      <c r="A121" s="14"/>
      <c r="B121" s="15"/>
      <c r="C121" s="11"/>
      <c r="D121" s="6" t="s">
        <v>45</v>
      </c>
      <c r="E121" s="50" t="s">
        <v>95</v>
      </c>
      <c r="F121" s="51">
        <v>10</v>
      </c>
      <c r="G121" s="51">
        <v>0.1</v>
      </c>
      <c r="H121" s="51">
        <v>7.3</v>
      </c>
      <c r="I121" s="52">
        <v>0.1</v>
      </c>
      <c r="J121" s="51">
        <v>66.099999999999994</v>
      </c>
      <c r="K121" s="43" t="s">
        <v>70</v>
      </c>
      <c r="L121" s="53">
        <v>7.28</v>
      </c>
    </row>
    <row r="122" spans="1:12" ht="15">
      <c r="A122" s="14"/>
      <c r="B122" s="15"/>
      <c r="C122" s="11"/>
      <c r="D122" s="7" t="s">
        <v>22</v>
      </c>
      <c r="E122" s="50" t="s">
        <v>69</v>
      </c>
      <c r="F122" s="51">
        <v>200</v>
      </c>
      <c r="G122" s="51">
        <v>0.5</v>
      </c>
      <c r="H122" s="51">
        <v>0</v>
      </c>
      <c r="I122" s="52">
        <v>19.8</v>
      </c>
      <c r="J122" s="51">
        <v>95</v>
      </c>
      <c r="K122" s="43" t="s">
        <v>53</v>
      </c>
      <c r="L122" s="53">
        <v>16.14</v>
      </c>
    </row>
    <row r="123" spans="1:12" ht="15">
      <c r="A123" s="14"/>
      <c r="B123" s="15"/>
      <c r="C123" s="11"/>
      <c r="D123" s="7" t="s">
        <v>23</v>
      </c>
      <c r="E123" s="55" t="s">
        <v>73</v>
      </c>
      <c r="F123" s="56">
        <v>45</v>
      </c>
      <c r="G123" s="56">
        <v>3</v>
      </c>
      <c r="H123" s="56">
        <v>0.5</v>
      </c>
      <c r="I123" s="57">
        <v>17.8</v>
      </c>
      <c r="J123" s="56">
        <v>88</v>
      </c>
      <c r="K123" s="43" t="s">
        <v>53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55" t="s">
        <v>74</v>
      </c>
      <c r="F124" s="56">
        <v>100</v>
      </c>
      <c r="G124" s="56">
        <v>1.5</v>
      </c>
      <c r="H124" s="56">
        <v>0.5</v>
      </c>
      <c r="I124" s="57">
        <v>21</v>
      </c>
      <c r="J124" s="56">
        <v>94.5</v>
      </c>
      <c r="K124" s="43" t="s">
        <v>53</v>
      </c>
      <c r="L124" s="56">
        <v>12.68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8">SUM(G120:G126)</f>
        <v>10.1</v>
      </c>
      <c r="H127" s="19">
        <f t="shared" si="58"/>
        <v>14.2</v>
      </c>
      <c r="I127" s="19">
        <f t="shared" si="58"/>
        <v>82.7</v>
      </c>
      <c r="J127" s="19">
        <f t="shared" si="58"/>
        <v>512.5</v>
      </c>
      <c r="K127" s="25"/>
      <c r="L127" s="19">
        <f t="shared" ref="L127" si="59">SUM(L120:L126)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60"/>
      <c r="F132" s="60"/>
      <c r="G132" s="60"/>
      <c r="H132" s="60"/>
      <c r="I132" s="60"/>
      <c r="J132" s="60"/>
      <c r="K132" s="60"/>
      <c r="L132" s="60"/>
    </row>
    <row r="133" spans="1:12" ht="15">
      <c r="A133" s="14"/>
      <c r="B133" s="15"/>
      <c r="C133" s="11"/>
      <c r="D133" s="7" t="s">
        <v>31</v>
      </c>
      <c r="E133" s="60"/>
      <c r="F133" s="60"/>
      <c r="G133" s="60"/>
      <c r="H133" s="60"/>
      <c r="I133" s="60"/>
      <c r="J133" s="60"/>
      <c r="K133" s="60"/>
      <c r="L133" s="60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555</v>
      </c>
      <c r="G138" s="32">
        <f t="shared" ref="G138" si="62">G127+G137</f>
        <v>10.1</v>
      </c>
      <c r="H138" s="32">
        <f t="shared" ref="H138" si="63">H127+H137</f>
        <v>14.2</v>
      </c>
      <c r="I138" s="32">
        <f t="shared" ref="I138" si="64">I127+I137</f>
        <v>82.7</v>
      </c>
      <c r="J138" s="32">
        <f t="shared" ref="J138:L138" si="65">J127+J137</f>
        <v>512.5</v>
      </c>
      <c r="K138" s="32"/>
      <c r="L138" s="32">
        <f t="shared" si="65"/>
        <v>64.63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0" t="s">
        <v>76</v>
      </c>
      <c r="F139" s="51">
        <v>230</v>
      </c>
      <c r="G139" s="51">
        <v>16.7</v>
      </c>
      <c r="H139" s="51">
        <v>9.8000000000000007</v>
      </c>
      <c r="I139" s="52">
        <v>38.6</v>
      </c>
      <c r="J139" s="51">
        <v>309.5</v>
      </c>
      <c r="K139" s="40" t="s">
        <v>77</v>
      </c>
      <c r="L139" s="53">
        <v>33.31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75</v>
      </c>
      <c r="F141" s="51">
        <v>200</v>
      </c>
      <c r="G141" s="51">
        <v>0</v>
      </c>
      <c r="H141" s="51">
        <v>0.2</v>
      </c>
      <c r="I141" s="52">
        <v>19</v>
      </c>
      <c r="J141" s="51">
        <v>95</v>
      </c>
      <c r="K141" s="60">
        <v>4</v>
      </c>
      <c r="L141" s="53">
        <v>12.3</v>
      </c>
    </row>
    <row r="142" spans="1:12" ht="15.75" customHeight="1">
      <c r="A142" s="23"/>
      <c r="B142" s="15"/>
      <c r="C142" s="11"/>
      <c r="D142" s="7" t="s">
        <v>23</v>
      </c>
      <c r="E142" s="55" t="s">
        <v>41</v>
      </c>
      <c r="F142" s="56">
        <v>45</v>
      </c>
      <c r="G142" s="56">
        <v>3.4</v>
      </c>
      <c r="H142" s="56">
        <v>0</v>
      </c>
      <c r="I142" s="57">
        <v>22.1</v>
      </c>
      <c r="J142" s="56">
        <v>105.5</v>
      </c>
      <c r="K142" s="58" t="s">
        <v>42</v>
      </c>
      <c r="L142" s="59">
        <v>6</v>
      </c>
    </row>
    <row r="143" spans="1:12" ht="15">
      <c r="A143" s="23"/>
      <c r="B143" s="15"/>
      <c r="C143" s="11"/>
      <c r="D143" s="7" t="s">
        <v>24</v>
      </c>
      <c r="E143" s="55" t="s">
        <v>78</v>
      </c>
      <c r="F143" s="56">
        <v>100</v>
      </c>
      <c r="G143" s="56">
        <v>0.4</v>
      </c>
      <c r="H143" s="56">
        <v>0.4</v>
      </c>
      <c r="I143" s="57">
        <v>9.8000000000000007</v>
      </c>
      <c r="J143" s="56">
        <v>44.4</v>
      </c>
      <c r="K143" s="43"/>
      <c r="L143" s="59">
        <v>13.02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20.499999999999996</v>
      </c>
      <c r="H146" s="19">
        <f t="shared" si="66"/>
        <v>10.4</v>
      </c>
      <c r="I146" s="19">
        <f t="shared" si="66"/>
        <v>89.5</v>
      </c>
      <c r="J146" s="19">
        <f t="shared" si="66"/>
        <v>554.4</v>
      </c>
      <c r="K146" s="25"/>
      <c r="L146" s="19">
        <f t="shared" ref="L146" si="67"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575</v>
      </c>
      <c r="G157" s="32">
        <f t="shared" ref="G157" si="70">G146+G156</f>
        <v>20.499999999999996</v>
      </c>
      <c r="H157" s="32">
        <f t="shared" ref="H157" si="71">H146+H156</f>
        <v>10.4</v>
      </c>
      <c r="I157" s="32">
        <f t="shared" ref="I157" si="72">I146+I156</f>
        <v>89.5</v>
      </c>
      <c r="J157" s="32">
        <f t="shared" ref="J157:L157" si="73">J146+J156</f>
        <v>554.4</v>
      </c>
      <c r="K157" s="32"/>
      <c r="L157" s="32">
        <f t="shared" si="73"/>
        <v>64.63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0" t="s">
        <v>79</v>
      </c>
      <c r="F158" s="51">
        <v>210</v>
      </c>
      <c r="G158" s="51">
        <v>12.8</v>
      </c>
      <c r="H158" s="51">
        <v>9.9</v>
      </c>
      <c r="I158" s="52">
        <v>30.3</v>
      </c>
      <c r="J158" s="51">
        <v>262.10000000000002</v>
      </c>
      <c r="K158" s="40" t="s">
        <v>80</v>
      </c>
      <c r="L158" s="53">
        <v>34.909999999999997</v>
      </c>
    </row>
    <row r="159" spans="1:12" ht="15">
      <c r="A159" s="23"/>
      <c r="B159" s="15"/>
      <c r="C159" s="11"/>
      <c r="D159" s="6" t="s">
        <v>45</v>
      </c>
      <c r="E159" s="50" t="s">
        <v>96</v>
      </c>
      <c r="F159" s="51">
        <v>60</v>
      </c>
      <c r="G159" s="51">
        <v>0.5</v>
      </c>
      <c r="H159" s="51">
        <v>6</v>
      </c>
      <c r="I159" s="52">
        <v>5.8</v>
      </c>
      <c r="J159" s="51">
        <v>81.5</v>
      </c>
      <c r="K159" s="43"/>
      <c r="L159" s="53">
        <v>13.32</v>
      </c>
    </row>
    <row r="160" spans="1:12" ht="15">
      <c r="A160" s="23"/>
      <c r="B160" s="15"/>
      <c r="C160" s="11"/>
      <c r="D160" s="7" t="s">
        <v>22</v>
      </c>
      <c r="E160" s="50" t="s">
        <v>57</v>
      </c>
      <c r="F160" s="51">
        <v>200</v>
      </c>
      <c r="G160" s="51">
        <v>0</v>
      </c>
      <c r="H160" s="51">
        <v>0</v>
      </c>
      <c r="I160" s="52">
        <v>26.4</v>
      </c>
      <c r="J160" s="51">
        <v>80</v>
      </c>
      <c r="K160" s="43">
        <v>5</v>
      </c>
      <c r="L160" s="53">
        <v>10.4</v>
      </c>
    </row>
    <row r="161" spans="1:12" ht="15">
      <c r="A161" s="23"/>
      <c r="B161" s="15"/>
      <c r="C161" s="11"/>
      <c r="D161" s="7" t="s">
        <v>23</v>
      </c>
      <c r="E161" s="55" t="s">
        <v>41</v>
      </c>
      <c r="F161" s="56">
        <v>45</v>
      </c>
      <c r="G161" s="56">
        <v>3</v>
      </c>
      <c r="H161" s="56">
        <v>0.2</v>
      </c>
      <c r="I161" s="57">
        <v>15</v>
      </c>
      <c r="J161" s="42">
        <v>77</v>
      </c>
      <c r="K161" s="43" t="s">
        <v>81</v>
      </c>
      <c r="L161" s="42">
        <v>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4">SUM(G158:G164)</f>
        <v>16.3</v>
      </c>
      <c r="H165" s="19">
        <f t="shared" si="74"/>
        <v>16.100000000000001</v>
      </c>
      <c r="I165" s="19">
        <f t="shared" si="74"/>
        <v>77.5</v>
      </c>
      <c r="J165" s="19">
        <f t="shared" si="74"/>
        <v>500.6</v>
      </c>
      <c r="K165" s="25"/>
      <c r="L165" s="19">
        <f t="shared" ref="L165" si="75"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515</v>
      </c>
      <c r="G176" s="32">
        <f t="shared" ref="G176" si="78">G165+G175</f>
        <v>16.3</v>
      </c>
      <c r="H176" s="32">
        <f t="shared" ref="H176" si="79">H165+H175</f>
        <v>16.100000000000001</v>
      </c>
      <c r="I176" s="32">
        <f t="shared" ref="I176" si="80">I165+I175</f>
        <v>77.5</v>
      </c>
      <c r="J176" s="32">
        <f t="shared" ref="J176:L176" si="81">J165+J175</f>
        <v>500.6</v>
      </c>
      <c r="K176" s="32"/>
      <c r="L176" s="32">
        <f t="shared" si="81"/>
        <v>64.63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1">
        <v>210</v>
      </c>
      <c r="G177" s="51">
        <v>16.899999999999999</v>
      </c>
      <c r="H177" s="51">
        <v>15.3</v>
      </c>
      <c r="I177" s="52">
        <v>42.7</v>
      </c>
      <c r="J177" s="51">
        <v>373.9</v>
      </c>
      <c r="K177" s="40" t="s">
        <v>84</v>
      </c>
      <c r="L177" s="53">
        <v>25.74</v>
      </c>
    </row>
    <row r="178" spans="1:12" ht="15">
      <c r="A178" s="23"/>
      <c r="B178" s="15"/>
      <c r="C178" s="11"/>
      <c r="D178" s="6" t="s">
        <v>26</v>
      </c>
      <c r="E178" s="50" t="s">
        <v>82</v>
      </c>
      <c r="F178" s="51">
        <v>60</v>
      </c>
      <c r="G178" s="51">
        <v>0.5</v>
      </c>
      <c r="H178" s="51">
        <v>6.1</v>
      </c>
      <c r="I178" s="52">
        <v>3.6</v>
      </c>
      <c r="J178" s="51">
        <v>74.3</v>
      </c>
      <c r="K178" s="43" t="s">
        <v>50</v>
      </c>
      <c r="L178" s="53">
        <v>10.199999999999999</v>
      </c>
    </row>
    <row r="179" spans="1:12" ht="15">
      <c r="A179" s="23"/>
      <c r="B179" s="15"/>
      <c r="C179" s="11"/>
      <c r="D179" s="7" t="s">
        <v>22</v>
      </c>
      <c r="E179" s="50" t="s">
        <v>61</v>
      </c>
      <c r="F179" s="51">
        <v>200</v>
      </c>
      <c r="G179" s="51">
        <v>6.8</v>
      </c>
      <c r="H179" s="51">
        <v>5</v>
      </c>
      <c r="I179" s="52">
        <v>11</v>
      </c>
      <c r="J179" s="51">
        <v>116.2</v>
      </c>
      <c r="K179" s="43" t="s">
        <v>62</v>
      </c>
      <c r="L179" s="53">
        <v>11.69</v>
      </c>
    </row>
    <row r="180" spans="1:12" ht="15">
      <c r="A180" s="23"/>
      <c r="B180" s="15"/>
      <c r="C180" s="11"/>
      <c r="D180" s="7" t="s">
        <v>23</v>
      </c>
      <c r="E180" s="55" t="s">
        <v>85</v>
      </c>
      <c r="F180" s="56">
        <v>45</v>
      </c>
      <c r="G180" s="56">
        <v>3</v>
      </c>
      <c r="H180" s="56">
        <v>0</v>
      </c>
      <c r="I180" s="57">
        <v>17.8</v>
      </c>
      <c r="J180" s="42">
        <v>88</v>
      </c>
      <c r="K180" s="43" t="s">
        <v>53</v>
      </c>
      <c r="L180" s="42">
        <v>6</v>
      </c>
    </row>
    <row r="181" spans="1:12" ht="15">
      <c r="A181" s="23"/>
      <c r="B181" s="15"/>
      <c r="C181" s="11"/>
      <c r="D181" s="7" t="s">
        <v>24</v>
      </c>
      <c r="E181" s="55" t="s">
        <v>90</v>
      </c>
      <c r="F181" s="56">
        <v>100</v>
      </c>
      <c r="G181" s="56">
        <v>0.8</v>
      </c>
      <c r="H181" s="56">
        <v>0.2</v>
      </c>
      <c r="I181" s="57">
        <v>7.5</v>
      </c>
      <c r="J181" s="56">
        <v>35</v>
      </c>
      <c r="K181" s="43" t="s">
        <v>53</v>
      </c>
      <c r="L181" s="42">
        <v>11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2">SUM(G177:G183)</f>
        <v>28</v>
      </c>
      <c r="H184" s="19">
        <f t="shared" si="82"/>
        <v>26.599999999999998</v>
      </c>
      <c r="I184" s="19">
        <f t="shared" si="82"/>
        <v>82.600000000000009</v>
      </c>
      <c r="J184" s="19">
        <f t="shared" si="82"/>
        <v>687.4</v>
      </c>
      <c r="K184" s="25"/>
      <c r="L184" s="19">
        <f t="shared" ref="L184" si="83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615</v>
      </c>
      <c r="G195" s="32">
        <f t="shared" ref="G195" si="86">G184+G194</f>
        <v>28</v>
      </c>
      <c r="H195" s="32">
        <f t="shared" ref="H195" si="87">H184+H194</f>
        <v>26.599999999999998</v>
      </c>
      <c r="I195" s="32">
        <f t="shared" ref="I195" si="88">I184+I194</f>
        <v>82.600000000000009</v>
      </c>
      <c r="J195" s="32">
        <f t="shared" ref="J195:L195" si="89">J184+J194</f>
        <v>687.4</v>
      </c>
      <c r="K195" s="32"/>
      <c r="L195" s="32">
        <f t="shared" si="89"/>
        <v>64.63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0"/>
        <v>18.329999999999998</v>
      </c>
      <c r="I196" s="34">
        <f t="shared" si="90"/>
        <v>80.460000000000008</v>
      </c>
      <c r="J196" s="34">
        <f t="shared" si="90"/>
        <v>563.85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customSheetViews>
    <customSheetView guid="{ED7B7FAA-92E1-4919-81F4-B6D6B18CB1AE}">
      <pane xSplit="4" ySplit="5" topLeftCell="E183" activePane="bottomRight" state="frozen"/>
      <selection pane="bottomRight" activeCell="H3" sqref="H3"/>
      <pageMargins left="0.7" right="0.7" top="0.75" bottom="0.75" header="0.3" footer="0.3"/>
      <pageSetup paperSize="9" orientation="portrait"/>
    </customSheetView>
    <customSheetView guid="{69902C97-19CF-4E91-9643-09FEC991DBFA}">
      <pane xSplit="4" ySplit="5" topLeftCell="E180" activePane="bottomRight" state="frozen"/>
      <selection pane="bottomRight" activeCell="O181" sqref="O181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2024-08-28T16:02:53Z</dcterms:modified>
</cp:coreProperties>
</file>